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.volna\Desktop\Documents\HLAVNI\odpady\TS\2021\"/>
    </mc:Choice>
  </mc:AlternateContent>
  <bookViews>
    <workbookView xWindow="0" yWindow="0" windowWidth="9864" windowHeight="6324"/>
  </bookViews>
  <sheets>
    <sheet name="Ceník" sheetId="1" r:id="rId1"/>
    <sheet name="List1" sheetId="4" r:id="rId2"/>
  </sheets>
  <definedNames>
    <definedName name="_xlnm.Print_Area" localSheetId="0">Ceník!$A$2:$I$49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G45" i="1" s="1"/>
  <c r="E25" i="1" l="1"/>
  <c r="G25" i="1" s="1"/>
  <c r="E20" i="1" l="1"/>
  <c r="G20" i="1" s="1"/>
  <c r="E12" i="1" l="1"/>
  <c r="G12" i="1" s="1"/>
  <c r="E11" i="1"/>
  <c r="G11" i="1" s="1"/>
  <c r="E10" i="1" l="1"/>
  <c r="G10" i="1" s="1"/>
  <c r="E22" i="1"/>
  <c r="G22" i="1" s="1"/>
  <c r="E9" i="1"/>
  <c r="G9" i="1" s="1"/>
  <c r="E8" i="1"/>
  <c r="G8" i="1" s="1"/>
  <c r="E24" i="1"/>
  <c r="G24" i="1" s="1"/>
  <c r="E43" i="1"/>
  <c r="G43" i="1" s="1"/>
  <c r="E42" i="1"/>
  <c r="G42" i="1" s="1"/>
  <c r="E40" i="1"/>
  <c r="G40" i="1" s="1"/>
  <c r="E37" i="1"/>
  <c r="G37" i="1" s="1"/>
  <c r="E34" i="1"/>
  <c r="G34" i="1" s="1"/>
  <c r="E18" i="1"/>
  <c r="G18" i="1" s="1"/>
  <c r="E5" i="1"/>
  <c r="G5" i="1" s="1"/>
  <c r="E6" i="1"/>
  <c r="G6" i="1" s="1"/>
  <c r="E7" i="1"/>
  <c r="G7" i="1" s="1"/>
  <c r="E16" i="1"/>
  <c r="G16" i="1" s="1"/>
  <c r="E17" i="1"/>
  <c r="G17" i="1" s="1"/>
  <c r="E19" i="1"/>
  <c r="G19" i="1" s="1"/>
  <c r="E21" i="1"/>
  <c r="G21" i="1" s="1"/>
  <c r="E23" i="1"/>
  <c r="G23" i="1" s="1"/>
  <c r="E35" i="1"/>
  <c r="G35" i="1" s="1"/>
  <c r="E36" i="1"/>
  <c r="G36" i="1" s="1"/>
  <c r="E38" i="1"/>
  <c r="G38" i="1" s="1"/>
  <c r="E39" i="1"/>
  <c r="G39" i="1" s="1"/>
  <c r="E41" i="1"/>
  <c r="G41" i="1" s="1"/>
  <c r="E44" i="1"/>
  <c r="G44" i="1" s="1"/>
</calcChain>
</file>

<file path=xl/sharedStrings.xml><?xml version="1.0" encoding="utf-8"?>
<sst xmlns="http://schemas.openxmlformats.org/spreadsheetml/2006/main" count="136" uniqueCount="90">
  <si>
    <t>druh výkonu</t>
  </si>
  <si>
    <t>MJ</t>
  </si>
  <si>
    <t>Kč/MJ bez DPH</t>
  </si>
  <si>
    <t>DPH</t>
  </si>
  <si>
    <t>%DPH</t>
  </si>
  <si>
    <t>Kč/MJ s DPH</t>
  </si>
  <si>
    <t>ks</t>
  </si>
  <si>
    <t>poplatek</t>
  </si>
  <si>
    <t xml:space="preserve">tuna </t>
  </si>
  <si>
    <t>pneumatiky</t>
  </si>
  <si>
    <t>kg</t>
  </si>
  <si>
    <t>Odpady nebezpečné</t>
  </si>
  <si>
    <t>jiná rozpouštědla a směsi rozpouštědel</t>
  </si>
  <si>
    <t>olejové filtry</t>
  </si>
  <si>
    <t>směsné stav. a dem.odpady s NL</t>
  </si>
  <si>
    <t>zpracování hlášení o odpadech - malá firma</t>
  </si>
  <si>
    <t>zpracování hlášení o odpadech - střední firma</t>
  </si>
  <si>
    <t>zpracování hlášení o odpadech - velká firma</t>
  </si>
  <si>
    <t>směsné stavební a demoliční odpady</t>
  </si>
  <si>
    <t>směsný komunální odpad</t>
  </si>
  <si>
    <t>objemný odpad</t>
  </si>
  <si>
    <t>dřevo vhodné k recyklaci</t>
  </si>
  <si>
    <t>jiné emulze</t>
  </si>
  <si>
    <t>brzdová kapalina</t>
  </si>
  <si>
    <t>nikl.kadmiové akumulátory</t>
  </si>
  <si>
    <t>izolační materiál s obsahem NL</t>
  </si>
  <si>
    <t>obaly obsahující nebezpečné látky</t>
  </si>
  <si>
    <t>Odpady ostatní přijaté ve sběrném dvoře</t>
  </si>
  <si>
    <t>ohlášení do SEPNO</t>
  </si>
  <si>
    <t>paušál-doprava a manipulace s odpadem</t>
  </si>
  <si>
    <t>uliční smetky</t>
  </si>
  <si>
    <t>plasty</t>
  </si>
  <si>
    <t>směsi nebo oddělené frakce betonu, cihel a keramiky</t>
  </si>
  <si>
    <t>jednorázový odvoz objemného odpadu</t>
  </si>
  <si>
    <t>paušál na odvoz VOK objemného odpadu od občanů</t>
  </si>
  <si>
    <t>paušál na odvoz VOK Bio odpadu</t>
  </si>
  <si>
    <t>sklo</t>
  </si>
  <si>
    <t>polystyren</t>
  </si>
  <si>
    <t>150102 a 200139</t>
  </si>
  <si>
    <t>27.9.</t>
  </si>
  <si>
    <t>27.10.</t>
  </si>
  <si>
    <t>27.11.</t>
  </si>
  <si>
    <t>27.12.</t>
  </si>
  <si>
    <t>27.13.</t>
  </si>
  <si>
    <t>27.14.</t>
  </si>
  <si>
    <t>27.15.</t>
  </si>
  <si>
    <t>27.16.</t>
  </si>
  <si>
    <t>28.</t>
  </si>
  <si>
    <t>28.1.</t>
  </si>
  <si>
    <t>28.2.</t>
  </si>
  <si>
    <t>28.3.</t>
  </si>
  <si>
    <t>28.4.</t>
  </si>
  <si>
    <t>28.5.</t>
  </si>
  <si>
    <t>28.6.</t>
  </si>
  <si>
    <t>28.7.</t>
  </si>
  <si>
    <t>28.8.</t>
  </si>
  <si>
    <t>28.9.</t>
  </si>
  <si>
    <t>28.10.</t>
  </si>
  <si>
    <t>29.</t>
  </si>
  <si>
    <t>29.1.</t>
  </si>
  <si>
    <t>29.2.</t>
  </si>
  <si>
    <t>29.3.</t>
  </si>
  <si>
    <t>29.4.</t>
  </si>
  <si>
    <t>29.5.</t>
  </si>
  <si>
    <t>29.6.</t>
  </si>
  <si>
    <t>29.7.</t>
  </si>
  <si>
    <t>29.8.</t>
  </si>
  <si>
    <t>29.9.</t>
  </si>
  <si>
    <t>29.10.</t>
  </si>
  <si>
    <t>29.11.</t>
  </si>
  <si>
    <t>29.12.</t>
  </si>
  <si>
    <t>barvy tisk. s NL</t>
  </si>
  <si>
    <t>Ostatní služby</t>
  </si>
  <si>
    <t>170107 a 170102</t>
  </si>
  <si>
    <t>170201 a 200138</t>
  </si>
  <si>
    <t>27.</t>
  </si>
  <si>
    <t>kód odpadu</t>
  </si>
  <si>
    <t xml:space="preserve">CENÍK odpadů a služeb </t>
  </si>
  <si>
    <t>potravinářský olej, motorový olej</t>
  </si>
  <si>
    <t>200125 a 130208</t>
  </si>
  <si>
    <t>papír</t>
  </si>
  <si>
    <t>150101 a 200101</t>
  </si>
  <si>
    <t>elektrozařízení, světelná zařízení, elektroodpad</t>
  </si>
  <si>
    <t>textil</t>
  </si>
  <si>
    <t>Ceny za ukládání odpadů se odvíjí od cen našich dodavatelů, lze je měnit dle jejich nabídky.</t>
  </si>
  <si>
    <t>kovové obaly obsahující nebezpečnou výpln. hmotu</t>
  </si>
  <si>
    <t>absorpční činidla, filtr. materiál</t>
  </si>
  <si>
    <t>labor. chemikálie s NL</t>
  </si>
  <si>
    <t>Ceny jednotlivých odpadů, které mohou být uloženy na SD bezplatně, se mohou měnit v návaznosti na aktuální ceny dodavatelů.</t>
  </si>
  <si>
    <t>platný
od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</si>
</sst>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Kč&quot;"/>
    <numFmt numFmtId="165" formatCode="#,##0.0&quot; Kč&quot;"/>
    <numFmt numFmtId="166" formatCode="_-* #,##0.00&quot; Kč&quot;_-;\-* #,##0.00&quot; Kč&quot;_-;_-* \-??&quot; Kč&quot;_-;_-@_-"/>
  </numFmts>
  <fonts count="7" x14ac:knownFonts="1">
    <font>
      <sz val="12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8"/>
      <name val="Arial"/>
      <family val="2"/>
      <charset val="238"/>
    </font>
    <font>
      <sz val="18"/>
      <color rgb="FF92D050"/>
      <name val="Arial"/>
      <family val="2"/>
      <charset val="238"/>
    </font>
    <font>
      <sz val="22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1" fillId="0" borderId="0" xfId="0" applyNumberFormat="1" applyFont="1" applyBorder="1"/>
    <xf numFmtId="9" fontId="1" fillId="0" borderId="0" xfId="0" applyNumberFormat="1" applyFont="1" applyBorder="1"/>
    <xf numFmtId="165" fontId="1" fillId="0" borderId="0" xfId="0" applyNumberFormat="1" applyFont="1" applyBorder="1"/>
    <xf numFmtId="0" fontId="1" fillId="0" borderId="0" xfId="0" applyFont="1" applyBorder="1"/>
    <xf numFmtId="0" fontId="1" fillId="0" borderId="4" xfId="0" applyFont="1" applyFill="1" applyBorder="1"/>
    <xf numFmtId="0" fontId="1" fillId="0" borderId="0" xfId="0" applyFont="1"/>
    <xf numFmtId="164" fontId="1" fillId="0" borderId="0" xfId="0" applyNumberFormat="1" applyFont="1"/>
    <xf numFmtId="9" fontId="1" fillId="0" borderId="0" xfId="0" applyNumberFormat="1" applyFont="1"/>
    <xf numFmtId="165" fontId="1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1" fillId="0" borderId="0" xfId="0" applyFont="1" applyFill="1" applyBorder="1"/>
    <xf numFmtId="0" fontId="3" fillId="0" borderId="0" xfId="0" applyFont="1" applyBorder="1" applyAlignment="1">
      <alignment wrapText="1"/>
    </xf>
    <xf numFmtId="0" fontId="1" fillId="0" borderId="4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9" fontId="1" fillId="0" borderId="4" xfId="0" applyNumberFormat="1" applyFont="1" applyBorder="1"/>
    <xf numFmtId="165" fontId="1" fillId="0" borderId="4" xfId="0" applyNumberFormat="1" applyFont="1" applyBorder="1"/>
    <xf numFmtId="16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0" fontId="4" fillId="0" borderId="4" xfId="0" applyFont="1" applyBorder="1"/>
    <xf numFmtId="164" fontId="1" fillId="0" borderId="7" xfId="0" applyNumberFormat="1" applyFont="1" applyBorder="1"/>
    <xf numFmtId="0" fontId="3" fillId="0" borderId="4" xfId="0" applyFont="1" applyFill="1" applyBorder="1"/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165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Border="1"/>
    <xf numFmtId="164" fontId="1" fillId="0" borderId="2" xfId="0" applyNumberFormat="1" applyFont="1" applyBorder="1"/>
    <xf numFmtId="164" fontId="2" fillId="0" borderId="12" xfId="0" applyNumberFormat="1" applyFont="1" applyBorder="1"/>
    <xf numFmtId="0" fontId="1" fillId="0" borderId="13" xfId="0" applyFont="1" applyFill="1" applyBorder="1"/>
    <xf numFmtId="0" fontId="1" fillId="0" borderId="13" xfId="0" applyFont="1" applyBorder="1"/>
    <xf numFmtId="164" fontId="1" fillId="0" borderId="8" xfId="0" applyNumberFormat="1" applyFont="1" applyBorder="1"/>
    <xf numFmtId="9" fontId="1" fillId="0" borderId="8" xfId="0" applyNumberFormat="1" applyFont="1" applyBorder="1"/>
    <xf numFmtId="16" fontId="1" fillId="0" borderId="4" xfId="0" applyNumberFormat="1" applyFont="1" applyBorder="1" applyAlignment="1">
      <alignment horizontal="left"/>
    </xf>
    <xf numFmtId="165" fontId="3" fillId="0" borderId="12" xfId="0" applyNumberFormat="1" applyFont="1" applyBorder="1" applyAlignment="1">
      <alignment horizontal="center" wrapText="1"/>
    </xf>
    <xf numFmtId="165" fontId="1" fillId="0" borderId="12" xfId="0" applyNumberFormat="1" applyFont="1" applyBorder="1"/>
    <xf numFmtId="165" fontId="1" fillId="0" borderId="15" xfId="0" applyNumberFormat="1" applyFont="1" applyBorder="1"/>
    <xf numFmtId="165" fontId="3" fillId="0" borderId="5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6" fontId="1" fillId="0" borderId="16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wrapText="1"/>
    </xf>
    <xf numFmtId="165" fontId="1" fillId="0" borderId="16" xfId="0" applyNumberFormat="1" applyFont="1" applyBorder="1"/>
    <xf numFmtId="0" fontId="1" fillId="0" borderId="16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65" fontId="1" fillId="0" borderId="17" xfId="0" applyNumberFormat="1" applyFont="1" applyBorder="1"/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165" fontId="3" fillId="0" borderId="19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</cellXfs>
  <cellStyles count="1">
    <cellStyle name="Normální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1</xdr:row>
      <xdr:rowOff>28575</xdr:rowOff>
    </xdr:from>
    <xdr:to>
      <xdr:col>1</xdr:col>
      <xdr:colOff>4438649</xdr:colOff>
      <xdr:row>1</xdr:row>
      <xdr:rowOff>966568</xdr:rowOff>
    </xdr:to>
    <xdr:pic>
      <xdr:nvPicPr>
        <xdr:cNvPr id="2" name="Obrázek 1" descr="LOG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5950" y="28575"/>
          <a:ext cx="3333749" cy="945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showWhiteSpace="0" zoomScale="55" zoomScaleNormal="55" zoomScaleSheetLayoutView="100" zoomScalePageLayoutView="40" workbookViewId="0">
      <selection activeCell="N21" sqref="N21"/>
    </sheetView>
  </sheetViews>
  <sheetFormatPr defaultColWidth="8.90625" defaultRowHeight="30" customHeight="1" x14ac:dyDescent="0.4"/>
  <cols>
    <col min="1" max="1" width="12.6328125" style="6" customWidth="1"/>
    <col min="2" max="2" width="70.453125" style="6" customWidth="1"/>
    <col min="3" max="3" width="11.81640625" style="47" customWidth="1"/>
    <col min="4" max="4" width="21.1796875" style="7" customWidth="1"/>
    <col min="5" max="5" width="16.6328125" style="7" customWidth="1"/>
    <col min="6" max="6" width="12.453125" style="8" customWidth="1"/>
    <col min="7" max="7" width="18.90625" style="9" customWidth="1"/>
    <col min="8" max="8" width="18.1796875" style="6" customWidth="1"/>
    <col min="9" max="9" width="23.36328125" style="23" customWidth="1"/>
    <col min="10" max="16384" width="8.90625" style="6"/>
  </cols>
  <sheetData>
    <row r="1" spans="1:9" ht="30" customHeight="1" thickBot="1" x14ac:dyDescent="0.45"/>
    <row r="2" spans="1:9" ht="78" customHeight="1" thickBot="1" x14ac:dyDescent="0.45">
      <c r="A2" s="66"/>
      <c r="B2" s="66"/>
      <c r="D2" s="67" t="s">
        <v>77</v>
      </c>
      <c r="E2" s="68"/>
      <c r="F2" s="68"/>
      <c r="G2" s="69"/>
      <c r="I2" s="56" t="s">
        <v>89</v>
      </c>
    </row>
    <row r="3" spans="1:9" ht="30" customHeight="1" x14ac:dyDescent="0.4">
      <c r="A3" s="10"/>
      <c r="B3" s="11" t="s">
        <v>0</v>
      </c>
      <c r="C3" s="11" t="s">
        <v>1</v>
      </c>
      <c r="D3" s="12" t="s">
        <v>2</v>
      </c>
      <c r="E3" s="12" t="s">
        <v>3</v>
      </c>
      <c r="F3" s="13" t="s">
        <v>4</v>
      </c>
      <c r="G3" s="14" t="s">
        <v>5</v>
      </c>
      <c r="H3" s="45" t="s">
        <v>7</v>
      </c>
      <c r="I3" s="62"/>
    </row>
    <row r="4" spans="1:9" ht="30" customHeight="1" x14ac:dyDescent="0.4">
      <c r="A4" s="26" t="s">
        <v>75</v>
      </c>
      <c r="B4" s="27" t="s">
        <v>72</v>
      </c>
      <c r="C4" s="30"/>
      <c r="D4" s="31"/>
      <c r="E4" s="31"/>
      <c r="F4" s="32"/>
      <c r="G4" s="42"/>
      <c r="H4" s="33"/>
      <c r="I4" s="25"/>
    </row>
    <row r="5" spans="1:9" ht="30" customHeight="1" x14ac:dyDescent="0.4">
      <c r="A5" s="5" t="s">
        <v>39</v>
      </c>
      <c r="B5" s="17" t="s">
        <v>15</v>
      </c>
      <c r="C5" s="48" t="s">
        <v>6</v>
      </c>
      <c r="D5" s="19">
        <v>500</v>
      </c>
      <c r="E5" s="19">
        <f t="shared" ref="E5:E7" si="0">D5*F5</f>
        <v>105</v>
      </c>
      <c r="F5" s="20">
        <v>0.21</v>
      </c>
      <c r="G5" s="43">
        <f t="shared" ref="G5:G7" si="1">D5+E5</f>
        <v>605</v>
      </c>
      <c r="H5" s="17"/>
      <c r="I5" s="25"/>
    </row>
    <row r="6" spans="1:9" ht="30" customHeight="1" x14ac:dyDescent="0.4">
      <c r="A6" s="5" t="s">
        <v>40</v>
      </c>
      <c r="B6" s="17" t="s">
        <v>16</v>
      </c>
      <c r="C6" s="48" t="s">
        <v>6</v>
      </c>
      <c r="D6" s="19">
        <v>750</v>
      </c>
      <c r="E6" s="19">
        <f t="shared" si="0"/>
        <v>157.5</v>
      </c>
      <c r="F6" s="20">
        <v>0.21</v>
      </c>
      <c r="G6" s="43">
        <f t="shared" si="1"/>
        <v>907.5</v>
      </c>
      <c r="H6" s="17"/>
      <c r="I6" s="25"/>
    </row>
    <row r="7" spans="1:9" ht="30" customHeight="1" x14ac:dyDescent="0.4">
      <c r="A7" s="5" t="s">
        <v>41</v>
      </c>
      <c r="B7" s="17" t="s">
        <v>17</v>
      </c>
      <c r="C7" s="48" t="s">
        <v>6</v>
      </c>
      <c r="D7" s="19">
        <v>1100</v>
      </c>
      <c r="E7" s="19">
        <f t="shared" si="0"/>
        <v>231</v>
      </c>
      <c r="F7" s="20">
        <v>0.21</v>
      </c>
      <c r="G7" s="43">
        <f t="shared" si="1"/>
        <v>1331</v>
      </c>
      <c r="H7" s="17"/>
      <c r="I7" s="25"/>
    </row>
    <row r="8" spans="1:9" ht="30" customHeight="1" x14ac:dyDescent="0.4">
      <c r="A8" s="37" t="s">
        <v>42</v>
      </c>
      <c r="B8" s="38" t="s">
        <v>28</v>
      </c>
      <c r="C8" s="49" t="s">
        <v>6</v>
      </c>
      <c r="D8" s="28">
        <v>100</v>
      </c>
      <c r="E8" s="39">
        <f t="shared" ref="E8" si="2">D8*F8</f>
        <v>21</v>
      </c>
      <c r="F8" s="40">
        <v>0.21</v>
      </c>
      <c r="G8" s="44">
        <f t="shared" ref="G8" si="3">D8+E8</f>
        <v>121</v>
      </c>
      <c r="H8" s="17"/>
      <c r="I8" s="25"/>
    </row>
    <row r="9" spans="1:9" ht="30" customHeight="1" x14ac:dyDescent="0.4">
      <c r="A9" s="5" t="s">
        <v>43</v>
      </c>
      <c r="B9" s="17" t="s">
        <v>29</v>
      </c>
      <c r="C9" s="50" t="s">
        <v>6</v>
      </c>
      <c r="D9" s="35">
        <v>50</v>
      </c>
      <c r="E9" s="19">
        <f t="shared" ref="E9" si="4">D9*F9</f>
        <v>10.5</v>
      </c>
      <c r="F9" s="20">
        <v>0.21</v>
      </c>
      <c r="G9" s="43">
        <f t="shared" ref="G9" si="5">D9+E9</f>
        <v>60.5</v>
      </c>
      <c r="H9" s="17"/>
      <c r="I9" s="25"/>
    </row>
    <row r="10" spans="1:9" ht="30" customHeight="1" x14ac:dyDescent="0.4">
      <c r="A10" s="5" t="s">
        <v>44</v>
      </c>
      <c r="B10" s="17" t="s">
        <v>34</v>
      </c>
      <c r="C10" s="51" t="s">
        <v>6</v>
      </c>
      <c r="D10" s="36">
        <v>1304.3699999999999</v>
      </c>
      <c r="E10" s="19">
        <f>D10*F10</f>
        <v>195.65549999999999</v>
      </c>
      <c r="F10" s="20">
        <v>0.15</v>
      </c>
      <c r="G10" s="43">
        <f>D10+E10</f>
        <v>1500.0255</v>
      </c>
      <c r="H10" s="21"/>
      <c r="I10" s="25"/>
    </row>
    <row r="11" spans="1:9" ht="30" customHeight="1" x14ac:dyDescent="0.4">
      <c r="A11" s="5" t="s">
        <v>45</v>
      </c>
      <c r="B11" s="17" t="s">
        <v>35</v>
      </c>
      <c r="C11" s="51" t="s">
        <v>6</v>
      </c>
      <c r="D11" s="36">
        <v>869.56</v>
      </c>
      <c r="E11" s="19">
        <f>D11*F11</f>
        <v>130.434</v>
      </c>
      <c r="F11" s="20">
        <v>0.15</v>
      </c>
      <c r="G11" s="43">
        <f>D11+E11</f>
        <v>999.99399999999991</v>
      </c>
      <c r="H11" s="21"/>
      <c r="I11" s="25"/>
    </row>
    <row r="12" spans="1:9" ht="30" customHeight="1" x14ac:dyDescent="0.4">
      <c r="A12" s="5" t="s">
        <v>46</v>
      </c>
      <c r="B12" s="17" t="s">
        <v>33</v>
      </c>
      <c r="C12" s="51" t="s">
        <v>6</v>
      </c>
      <c r="D12" s="36">
        <v>173.91</v>
      </c>
      <c r="E12" s="19">
        <f>D12*F12</f>
        <v>26.086499999999997</v>
      </c>
      <c r="F12" s="20">
        <v>0.15</v>
      </c>
      <c r="G12" s="43">
        <f>D12+E12</f>
        <v>199.9965</v>
      </c>
      <c r="H12" s="57"/>
      <c r="I12" s="58"/>
    </row>
    <row r="13" spans="1:9" ht="30" customHeight="1" x14ac:dyDescent="0.4">
      <c r="A13" s="15"/>
      <c r="B13" s="4"/>
      <c r="C13" s="52"/>
      <c r="D13" s="34"/>
      <c r="E13" s="1"/>
      <c r="F13" s="2"/>
      <c r="G13" s="3"/>
      <c r="H13" s="60"/>
      <c r="I13" s="61"/>
    </row>
    <row r="14" spans="1:9" ht="30" customHeight="1" x14ac:dyDescent="0.4">
      <c r="A14" s="10"/>
      <c r="B14" s="11" t="s">
        <v>0</v>
      </c>
      <c r="C14" s="11" t="s">
        <v>1</v>
      </c>
      <c r="D14" s="12" t="s">
        <v>2</v>
      </c>
      <c r="E14" s="12" t="s">
        <v>3</v>
      </c>
      <c r="F14" s="13" t="s">
        <v>4</v>
      </c>
      <c r="G14" s="14" t="s">
        <v>5</v>
      </c>
      <c r="H14" s="46" t="s">
        <v>7</v>
      </c>
      <c r="I14" s="59" t="s">
        <v>76</v>
      </c>
    </row>
    <row r="15" spans="1:9" ht="30" customHeight="1" x14ac:dyDescent="0.4">
      <c r="A15" s="26" t="s">
        <v>47</v>
      </c>
      <c r="B15" s="27" t="s">
        <v>27</v>
      </c>
      <c r="C15" s="30"/>
      <c r="D15" s="31"/>
      <c r="E15" s="31"/>
      <c r="F15" s="32"/>
      <c r="G15" s="33"/>
      <c r="H15" s="33"/>
      <c r="I15" s="25"/>
    </row>
    <row r="16" spans="1:9" ht="30" customHeight="1" x14ac:dyDescent="0.4">
      <c r="A16" s="41" t="s">
        <v>48</v>
      </c>
      <c r="B16" s="17" t="s">
        <v>9</v>
      </c>
      <c r="C16" s="48" t="s">
        <v>10</v>
      </c>
      <c r="D16" s="18">
        <v>3.1</v>
      </c>
      <c r="E16" s="19">
        <f t="shared" ref="E16:E23" si="6">D16*F16</f>
        <v>0.65100000000000002</v>
      </c>
      <c r="F16" s="20">
        <v>0.21</v>
      </c>
      <c r="G16" s="21">
        <f t="shared" ref="G16:G23" si="7">D16+E16</f>
        <v>3.7510000000000003</v>
      </c>
      <c r="H16" s="19"/>
      <c r="I16" s="25">
        <v>160103</v>
      </c>
    </row>
    <row r="17" spans="1:9" ht="30" customHeight="1" x14ac:dyDescent="0.4">
      <c r="A17" s="41" t="s">
        <v>49</v>
      </c>
      <c r="B17" s="17" t="s">
        <v>32</v>
      </c>
      <c r="C17" s="51" t="s">
        <v>8</v>
      </c>
      <c r="D17" s="18">
        <v>437.5</v>
      </c>
      <c r="E17" s="19">
        <f t="shared" si="6"/>
        <v>91.875</v>
      </c>
      <c r="F17" s="20">
        <v>0.21</v>
      </c>
      <c r="G17" s="21">
        <f t="shared" si="7"/>
        <v>529.375</v>
      </c>
      <c r="H17" s="21"/>
      <c r="I17" s="25" t="s">
        <v>73</v>
      </c>
    </row>
    <row r="18" spans="1:9" ht="30" customHeight="1" x14ac:dyDescent="0.4">
      <c r="A18" s="41" t="s">
        <v>50</v>
      </c>
      <c r="B18" s="17" t="s">
        <v>21</v>
      </c>
      <c r="C18" s="51" t="s">
        <v>8</v>
      </c>
      <c r="D18" s="18">
        <v>1430</v>
      </c>
      <c r="E18" s="19">
        <f t="shared" ref="E18" si="8">D18*F18</f>
        <v>300.3</v>
      </c>
      <c r="F18" s="20">
        <v>0.21</v>
      </c>
      <c r="G18" s="21">
        <f t="shared" ref="G18" si="9">D18+E18</f>
        <v>1730.3</v>
      </c>
      <c r="H18" s="21"/>
      <c r="I18" s="25" t="s">
        <v>74</v>
      </c>
    </row>
    <row r="19" spans="1:9" ht="30" customHeight="1" x14ac:dyDescent="0.4">
      <c r="A19" s="41" t="s">
        <v>51</v>
      </c>
      <c r="B19" s="17" t="s">
        <v>18</v>
      </c>
      <c r="C19" s="51" t="s">
        <v>8</v>
      </c>
      <c r="D19" s="18">
        <v>1762</v>
      </c>
      <c r="E19" s="19">
        <f t="shared" si="6"/>
        <v>370.02</v>
      </c>
      <c r="F19" s="20">
        <v>0.21</v>
      </c>
      <c r="G19" s="21">
        <f t="shared" si="7"/>
        <v>2132.02</v>
      </c>
      <c r="H19" s="21">
        <v>800</v>
      </c>
      <c r="I19" s="25">
        <v>170904</v>
      </c>
    </row>
    <row r="20" spans="1:9" ht="30" customHeight="1" x14ac:dyDescent="0.4">
      <c r="A20" s="41" t="s">
        <v>52</v>
      </c>
      <c r="B20" s="17" t="s">
        <v>36</v>
      </c>
      <c r="C20" s="51" t="s">
        <v>8</v>
      </c>
      <c r="D20" s="18">
        <v>873.9</v>
      </c>
      <c r="E20" s="19">
        <f t="shared" si="6"/>
        <v>183.51899999999998</v>
      </c>
      <c r="F20" s="20">
        <v>0.21</v>
      </c>
      <c r="G20" s="21">
        <f t="shared" si="7"/>
        <v>1057.4189999999999</v>
      </c>
      <c r="H20" s="21"/>
      <c r="I20" s="25">
        <v>200102</v>
      </c>
    </row>
    <row r="21" spans="1:9" ht="30" customHeight="1" x14ac:dyDescent="0.4">
      <c r="A21" s="41" t="s">
        <v>53</v>
      </c>
      <c r="B21" s="17" t="s">
        <v>19</v>
      </c>
      <c r="C21" s="51" t="s">
        <v>8</v>
      </c>
      <c r="D21" s="18">
        <v>1968</v>
      </c>
      <c r="E21" s="19">
        <f t="shared" si="6"/>
        <v>413.28</v>
      </c>
      <c r="F21" s="20">
        <v>0.21</v>
      </c>
      <c r="G21" s="21">
        <f t="shared" si="7"/>
        <v>2381.2799999999997</v>
      </c>
      <c r="H21" s="21">
        <v>800</v>
      </c>
      <c r="I21" s="25">
        <v>200301</v>
      </c>
    </row>
    <row r="22" spans="1:9" ht="30" customHeight="1" x14ac:dyDescent="0.4">
      <c r="A22" s="41" t="s">
        <v>54</v>
      </c>
      <c r="B22" s="17" t="s">
        <v>30</v>
      </c>
      <c r="C22" s="51" t="s">
        <v>8</v>
      </c>
      <c r="D22" s="18">
        <v>1100.3</v>
      </c>
      <c r="E22" s="19">
        <f t="shared" ref="E22" si="10">D22*F22</f>
        <v>231.06299999999999</v>
      </c>
      <c r="F22" s="20">
        <v>0.21</v>
      </c>
      <c r="G22" s="21">
        <f t="shared" ref="G22" si="11">D22+E22</f>
        <v>1331.3629999999998</v>
      </c>
      <c r="H22" s="21">
        <v>800</v>
      </c>
      <c r="I22" s="25">
        <v>200303</v>
      </c>
    </row>
    <row r="23" spans="1:9" ht="30" customHeight="1" x14ac:dyDescent="0.4">
      <c r="A23" s="41" t="s">
        <v>55</v>
      </c>
      <c r="B23" s="17" t="s">
        <v>20</v>
      </c>
      <c r="C23" s="51" t="s">
        <v>8</v>
      </c>
      <c r="D23" s="18">
        <v>1732</v>
      </c>
      <c r="E23" s="19">
        <f t="shared" si="6"/>
        <v>363.71999999999997</v>
      </c>
      <c r="F23" s="20">
        <v>0.21</v>
      </c>
      <c r="G23" s="21">
        <f t="shared" si="7"/>
        <v>2095.7199999999998</v>
      </c>
      <c r="H23" s="21">
        <v>800</v>
      </c>
      <c r="I23" s="25">
        <v>200307</v>
      </c>
    </row>
    <row r="24" spans="1:9" ht="30" customHeight="1" x14ac:dyDescent="0.4">
      <c r="A24" s="41" t="s">
        <v>56</v>
      </c>
      <c r="B24" s="17" t="s">
        <v>31</v>
      </c>
      <c r="C24" s="51" t="s">
        <v>8</v>
      </c>
      <c r="D24" s="18">
        <v>3678</v>
      </c>
      <c r="E24" s="19">
        <f t="shared" ref="E24" si="12">D24*F24</f>
        <v>772.38</v>
      </c>
      <c r="F24" s="20">
        <v>0.21</v>
      </c>
      <c r="G24" s="21">
        <f t="shared" ref="G24" si="13">D24+E24</f>
        <v>4450.38</v>
      </c>
      <c r="H24" s="21"/>
      <c r="I24" s="25">
        <v>150102</v>
      </c>
    </row>
    <row r="25" spans="1:9" ht="30" customHeight="1" x14ac:dyDescent="0.4">
      <c r="A25" s="41" t="s">
        <v>57</v>
      </c>
      <c r="B25" s="17" t="s">
        <v>37</v>
      </c>
      <c r="C25" s="51" t="s">
        <v>10</v>
      </c>
      <c r="D25" s="18">
        <v>32.1</v>
      </c>
      <c r="E25" s="19">
        <f t="shared" ref="E25" si="14">D25*F25</f>
        <v>6.7409999999999997</v>
      </c>
      <c r="F25" s="20">
        <v>0.21</v>
      </c>
      <c r="G25" s="21">
        <f t="shared" ref="G25" si="15">D25+E25</f>
        <v>38.841000000000001</v>
      </c>
      <c r="H25" s="21"/>
      <c r="I25" s="25" t="s">
        <v>38</v>
      </c>
    </row>
    <row r="26" spans="1:9" ht="30" customHeight="1" x14ac:dyDescent="0.4">
      <c r="A26" s="41"/>
      <c r="B26" s="17"/>
      <c r="C26" s="54"/>
      <c r="D26" s="18"/>
      <c r="E26" s="19"/>
      <c r="F26" s="20"/>
      <c r="G26" s="21"/>
      <c r="H26" s="21"/>
      <c r="I26" s="25"/>
    </row>
    <row r="27" spans="1:9" ht="30" customHeight="1" x14ac:dyDescent="0.4">
      <c r="A27" s="5"/>
      <c r="B27" s="5" t="s">
        <v>78</v>
      </c>
      <c r="C27" s="54" t="s">
        <v>8</v>
      </c>
      <c r="D27" s="19">
        <v>0</v>
      </c>
      <c r="E27" s="19">
        <v>0</v>
      </c>
      <c r="F27" s="19">
        <v>0</v>
      </c>
      <c r="G27" s="19">
        <v>0</v>
      </c>
      <c r="H27" s="21"/>
      <c r="I27" s="55" t="s">
        <v>79</v>
      </c>
    </row>
    <row r="28" spans="1:9" ht="30" customHeight="1" x14ac:dyDescent="0.4">
      <c r="A28" s="5"/>
      <c r="B28" s="5" t="s">
        <v>80</v>
      </c>
      <c r="C28" s="54" t="s">
        <v>8</v>
      </c>
      <c r="D28" s="19">
        <v>0</v>
      </c>
      <c r="E28" s="19">
        <v>0</v>
      </c>
      <c r="F28" s="19">
        <v>0</v>
      </c>
      <c r="G28" s="19">
        <v>0</v>
      </c>
      <c r="H28" s="21"/>
      <c r="I28" s="25" t="s">
        <v>81</v>
      </c>
    </row>
    <row r="29" spans="1:9" ht="30" customHeight="1" x14ac:dyDescent="0.4">
      <c r="A29" s="5"/>
      <c r="B29" s="5" t="s">
        <v>82</v>
      </c>
      <c r="C29" s="54" t="s">
        <v>8</v>
      </c>
      <c r="D29" s="19">
        <v>0</v>
      </c>
      <c r="E29" s="19">
        <v>0</v>
      </c>
      <c r="F29" s="19">
        <v>0</v>
      </c>
      <c r="G29" s="19">
        <v>0</v>
      </c>
      <c r="H29" s="21"/>
      <c r="I29" s="25"/>
    </row>
    <row r="30" spans="1:9" ht="30" customHeight="1" x14ac:dyDescent="0.4">
      <c r="A30" s="5"/>
      <c r="B30" s="5" t="s">
        <v>83</v>
      </c>
      <c r="C30" s="51" t="s">
        <v>8</v>
      </c>
      <c r="D30" s="19">
        <v>0</v>
      </c>
      <c r="E30" s="19">
        <v>0</v>
      </c>
      <c r="F30" s="19">
        <v>0</v>
      </c>
      <c r="G30" s="19">
        <v>0</v>
      </c>
      <c r="H30" s="21"/>
      <c r="I30" s="25"/>
    </row>
    <row r="31" spans="1:9" ht="30" customHeight="1" x14ac:dyDescent="0.4">
      <c r="A31" s="16"/>
      <c r="B31" s="4"/>
      <c r="C31" s="53"/>
      <c r="D31" s="1"/>
      <c r="E31" s="1"/>
      <c r="F31" s="2"/>
      <c r="G31" s="3"/>
      <c r="H31" s="4"/>
      <c r="I31" s="24"/>
    </row>
    <row r="32" spans="1:9" ht="30" customHeight="1" x14ac:dyDescent="0.4">
      <c r="A32" s="63"/>
      <c r="B32" s="11" t="s">
        <v>0</v>
      </c>
      <c r="C32" s="11" t="s">
        <v>1</v>
      </c>
      <c r="D32" s="12" t="s">
        <v>2</v>
      </c>
      <c r="E32" s="12" t="s">
        <v>3</v>
      </c>
      <c r="F32" s="13" t="s">
        <v>4</v>
      </c>
      <c r="G32" s="14" t="s">
        <v>5</v>
      </c>
      <c r="H32" s="64" t="s">
        <v>7</v>
      </c>
      <c r="I32" s="65" t="s">
        <v>76</v>
      </c>
    </row>
    <row r="33" spans="1:9" ht="30" customHeight="1" x14ac:dyDescent="0.4">
      <c r="A33" s="29" t="s">
        <v>58</v>
      </c>
      <c r="B33" s="27" t="s">
        <v>11</v>
      </c>
      <c r="C33" s="48"/>
      <c r="D33" s="19"/>
      <c r="E33" s="19"/>
      <c r="F33" s="20"/>
      <c r="G33" s="21"/>
      <c r="H33" s="17"/>
      <c r="I33" s="25"/>
    </row>
    <row r="34" spans="1:9" ht="30" customHeight="1" x14ac:dyDescent="0.4">
      <c r="A34" s="22" t="s">
        <v>59</v>
      </c>
      <c r="B34" s="17" t="s">
        <v>22</v>
      </c>
      <c r="C34" s="48" t="s">
        <v>10</v>
      </c>
      <c r="D34" s="19">
        <v>2.2000000000000002</v>
      </c>
      <c r="E34" s="19">
        <f t="shared" ref="E34:E44" si="16">D34*F34</f>
        <v>0.46200000000000002</v>
      </c>
      <c r="F34" s="20">
        <v>0.21</v>
      </c>
      <c r="G34" s="21">
        <f t="shared" ref="G34:G44" si="17">D34+E34</f>
        <v>2.6620000000000004</v>
      </c>
      <c r="H34" s="17"/>
      <c r="I34" s="25">
        <v>130802</v>
      </c>
    </row>
    <row r="35" spans="1:9" ht="30" customHeight="1" x14ac:dyDescent="0.4">
      <c r="A35" s="22" t="s">
        <v>60</v>
      </c>
      <c r="B35" s="17" t="s">
        <v>12</v>
      </c>
      <c r="C35" s="48" t="s">
        <v>10</v>
      </c>
      <c r="D35" s="19">
        <v>10.8</v>
      </c>
      <c r="E35" s="19">
        <f t="shared" si="16"/>
        <v>2.2680000000000002</v>
      </c>
      <c r="F35" s="20">
        <v>0.21</v>
      </c>
      <c r="G35" s="21">
        <f t="shared" si="17"/>
        <v>13.068000000000001</v>
      </c>
      <c r="H35" s="17"/>
      <c r="I35" s="25">
        <v>140603</v>
      </c>
    </row>
    <row r="36" spans="1:9" ht="30" customHeight="1" x14ac:dyDescent="0.4">
      <c r="A36" s="22" t="s">
        <v>61</v>
      </c>
      <c r="B36" s="17" t="s">
        <v>26</v>
      </c>
      <c r="C36" s="48" t="s">
        <v>10</v>
      </c>
      <c r="D36" s="19">
        <v>8.3000000000000007</v>
      </c>
      <c r="E36" s="19">
        <f t="shared" si="16"/>
        <v>1.7430000000000001</v>
      </c>
      <c r="F36" s="20">
        <v>0.21</v>
      </c>
      <c r="G36" s="21">
        <f t="shared" si="17"/>
        <v>10.043000000000001</v>
      </c>
      <c r="H36" s="17"/>
      <c r="I36" s="25">
        <v>150110</v>
      </c>
    </row>
    <row r="37" spans="1:9" ht="30" customHeight="1" x14ac:dyDescent="0.4">
      <c r="A37" s="22" t="s">
        <v>62</v>
      </c>
      <c r="B37" s="17" t="s">
        <v>85</v>
      </c>
      <c r="C37" s="48" t="s">
        <v>10</v>
      </c>
      <c r="D37" s="19">
        <v>8.3000000000000007</v>
      </c>
      <c r="E37" s="19">
        <f t="shared" ref="E37" si="18">D37*F37</f>
        <v>1.7430000000000001</v>
      </c>
      <c r="F37" s="20">
        <v>0.21</v>
      </c>
      <c r="G37" s="21">
        <f t="shared" ref="G37" si="19">D37+E37</f>
        <v>10.043000000000001</v>
      </c>
      <c r="H37" s="17"/>
      <c r="I37" s="25">
        <v>150111</v>
      </c>
    </row>
    <row r="38" spans="1:9" ht="30" customHeight="1" x14ac:dyDescent="0.4">
      <c r="A38" s="22" t="s">
        <v>63</v>
      </c>
      <c r="B38" s="17" t="s">
        <v>86</v>
      </c>
      <c r="C38" s="48" t="s">
        <v>10</v>
      </c>
      <c r="D38" s="19">
        <v>8.1999999999999993</v>
      </c>
      <c r="E38" s="19">
        <f t="shared" si="16"/>
        <v>1.7219999999999998</v>
      </c>
      <c r="F38" s="20">
        <v>0.21</v>
      </c>
      <c r="G38" s="21">
        <f t="shared" si="17"/>
        <v>9.9219999999999988</v>
      </c>
      <c r="H38" s="17"/>
      <c r="I38" s="25">
        <v>150202</v>
      </c>
    </row>
    <row r="39" spans="1:9" ht="30" customHeight="1" x14ac:dyDescent="0.4">
      <c r="A39" s="22" t="s">
        <v>64</v>
      </c>
      <c r="B39" s="17" t="s">
        <v>13</v>
      </c>
      <c r="C39" s="48" t="s">
        <v>10</v>
      </c>
      <c r="D39" s="19">
        <v>8.5</v>
      </c>
      <c r="E39" s="19">
        <f t="shared" si="16"/>
        <v>1.7849999999999999</v>
      </c>
      <c r="F39" s="20">
        <v>0.21</v>
      </c>
      <c r="G39" s="21">
        <f t="shared" si="17"/>
        <v>10.285</v>
      </c>
      <c r="H39" s="17"/>
      <c r="I39" s="25">
        <v>160107</v>
      </c>
    </row>
    <row r="40" spans="1:9" ht="30" customHeight="1" x14ac:dyDescent="0.4">
      <c r="A40" s="22" t="s">
        <v>65</v>
      </c>
      <c r="B40" s="17" t="s">
        <v>23</v>
      </c>
      <c r="C40" s="48" t="s">
        <v>10</v>
      </c>
      <c r="D40" s="19">
        <v>10.8</v>
      </c>
      <c r="E40" s="19">
        <f t="shared" ref="E40" si="20">D40*F40</f>
        <v>2.2680000000000002</v>
      </c>
      <c r="F40" s="20">
        <v>0.21</v>
      </c>
      <c r="G40" s="21">
        <f t="shared" ref="G40" si="21">D40+E40</f>
        <v>13.068000000000001</v>
      </c>
      <c r="H40" s="17"/>
      <c r="I40" s="25">
        <v>160113</v>
      </c>
    </row>
    <row r="41" spans="1:9" ht="30" customHeight="1" x14ac:dyDescent="0.4">
      <c r="A41" s="22" t="s">
        <v>66</v>
      </c>
      <c r="B41" s="17" t="s">
        <v>87</v>
      </c>
      <c r="C41" s="48" t="s">
        <v>10</v>
      </c>
      <c r="D41" s="19">
        <v>14.4</v>
      </c>
      <c r="E41" s="19">
        <f t="shared" si="16"/>
        <v>3.024</v>
      </c>
      <c r="F41" s="20">
        <v>0.21</v>
      </c>
      <c r="G41" s="21">
        <f t="shared" si="17"/>
        <v>17.423999999999999</v>
      </c>
      <c r="H41" s="17"/>
      <c r="I41" s="25">
        <v>160506</v>
      </c>
    </row>
    <row r="42" spans="1:9" ht="30" customHeight="1" x14ac:dyDescent="0.4">
      <c r="A42" s="22" t="s">
        <v>67</v>
      </c>
      <c r="B42" s="17" t="s">
        <v>24</v>
      </c>
      <c r="C42" s="48" t="s">
        <v>10</v>
      </c>
      <c r="D42" s="19">
        <v>7.2</v>
      </c>
      <c r="E42" s="19">
        <f t="shared" ref="E42" si="22">D42*F42</f>
        <v>1.512</v>
      </c>
      <c r="F42" s="20">
        <v>0.21</v>
      </c>
      <c r="G42" s="21">
        <f t="shared" ref="G42" si="23">D42+E42</f>
        <v>8.7119999999999997</v>
      </c>
      <c r="H42" s="17"/>
      <c r="I42" s="25">
        <v>160602</v>
      </c>
    </row>
    <row r="43" spans="1:9" ht="30" customHeight="1" x14ac:dyDescent="0.4">
      <c r="A43" s="22" t="s">
        <v>68</v>
      </c>
      <c r="B43" s="17" t="s">
        <v>25</v>
      </c>
      <c r="C43" s="48" t="s">
        <v>10</v>
      </c>
      <c r="D43" s="19">
        <v>8.3000000000000007</v>
      </c>
      <c r="E43" s="19">
        <f t="shared" ref="E43" si="24">D43*F43</f>
        <v>1.7430000000000001</v>
      </c>
      <c r="F43" s="20">
        <v>0.21</v>
      </c>
      <c r="G43" s="21">
        <f t="shared" ref="G43" si="25">D43+E43</f>
        <v>10.043000000000001</v>
      </c>
      <c r="H43" s="17"/>
      <c r="I43" s="25">
        <v>170603</v>
      </c>
    </row>
    <row r="44" spans="1:9" ht="30" customHeight="1" x14ac:dyDescent="0.4">
      <c r="A44" s="22" t="s">
        <v>69</v>
      </c>
      <c r="B44" s="17" t="s">
        <v>14</v>
      </c>
      <c r="C44" s="48" t="s">
        <v>10</v>
      </c>
      <c r="D44" s="19">
        <v>5</v>
      </c>
      <c r="E44" s="19">
        <f t="shared" si="16"/>
        <v>1.05</v>
      </c>
      <c r="F44" s="20">
        <v>0.21</v>
      </c>
      <c r="G44" s="21">
        <f t="shared" si="17"/>
        <v>6.05</v>
      </c>
      <c r="H44" s="17"/>
      <c r="I44" s="25">
        <v>170903</v>
      </c>
    </row>
    <row r="45" spans="1:9" ht="30" customHeight="1" x14ac:dyDescent="0.4">
      <c r="A45" s="22" t="s">
        <v>70</v>
      </c>
      <c r="B45" s="17" t="s">
        <v>71</v>
      </c>
      <c r="C45" s="48" t="s">
        <v>10</v>
      </c>
      <c r="D45" s="19">
        <v>8.5</v>
      </c>
      <c r="E45" s="19">
        <f t="shared" ref="E45" si="26">D45*F45</f>
        <v>1.7849999999999999</v>
      </c>
      <c r="F45" s="20">
        <v>0.21</v>
      </c>
      <c r="G45" s="21">
        <f t="shared" ref="G45" si="27">D45+E45</f>
        <v>10.285</v>
      </c>
      <c r="H45" s="17"/>
      <c r="I45" s="25">
        <v>200127</v>
      </c>
    </row>
    <row r="46" spans="1:9" ht="30" customHeight="1" x14ac:dyDescent="0.4">
      <c r="A46" s="15"/>
      <c r="B46" s="15"/>
      <c r="C46" s="52"/>
      <c r="D46" s="1"/>
      <c r="E46" s="1"/>
      <c r="F46" s="1"/>
      <c r="G46" s="1"/>
      <c r="H46" s="3"/>
      <c r="I46" s="24"/>
    </row>
    <row r="47" spans="1:9" ht="30" customHeight="1" x14ac:dyDescent="0.4">
      <c r="A47" s="15"/>
      <c r="B47" s="15"/>
      <c r="C47" s="52"/>
      <c r="D47" s="1"/>
      <c r="E47" s="1"/>
      <c r="F47" s="1"/>
      <c r="G47" s="1"/>
      <c r="H47" s="3"/>
      <c r="I47" s="24"/>
    </row>
    <row r="48" spans="1:9" ht="30" customHeight="1" x14ac:dyDescent="0.4">
      <c r="A48" s="4"/>
      <c r="B48" s="15" t="s">
        <v>84</v>
      </c>
      <c r="C48" s="53"/>
      <c r="D48" s="1"/>
      <c r="E48" s="1"/>
      <c r="F48" s="2"/>
      <c r="G48" s="3"/>
      <c r="H48" s="1"/>
    </row>
    <row r="49" spans="1:2" ht="30" customHeight="1" x14ac:dyDescent="0.4">
      <c r="A49" s="4"/>
      <c r="B49" s="6" t="s">
        <v>88</v>
      </c>
    </row>
    <row r="50" spans="1:2" ht="30" customHeight="1" x14ac:dyDescent="0.4">
      <c r="B50" s="15"/>
    </row>
    <row r="51" spans="1:2" ht="30" customHeight="1" x14ac:dyDescent="0.4">
      <c r="B51" s="15"/>
    </row>
  </sheetData>
  <sheetProtection selectLockedCells="1" selectUnlockedCells="1"/>
  <mergeCells count="2">
    <mergeCell ref="A2:B2"/>
    <mergeCell ref="D2:G2"/>
  </mergeCells>
  <pageMargins left="0.25" right="0.25" top="0.29291666666666666" bottom="0.75" header="0.3" footer="0.3"/>
  <pageSetup paperSize="9" scale="38" firstPageNumber="0" orientation="portrait" r:id="rId1"/>
  <headerFooter alignWithMargins="0"/>
  <rowBreaks count="2" manualBreakCount="2">
    <brk id="12" max="8" man="1"/>
    <brk id="5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Ceník</vt:lpstr>
      <vt:lpstr>List1</vt:lpstr>
      <vt:lpstr>Ceník!Oblast_tisku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Pavelka</dc:creator>
  <cp:lastModifiedBy>Dita Kalužová, Ing.</cp:lastModifiedBy>
  <cp:lastPrinted>2021-03-05T08:11:31Z</cp:lastPrinted>
  <dcterms:created xsi:type="dcterms:W3CDTF">2015-11-26T15:20:18Z</dcterms:created>
  <dcterms:modified xsi:type="dcterms:W3CDTF">2021-12-09T10:03:45Z</dcterms:modified>
</cp:coreProperties>
</file>